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ЕИАС_РАСКРЫТИЕ_ЕИАС\Газ\приложения к Приказу ФАС 960_22 от 08.12.2022\Ноябрь 2024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<sst xmlns="http://schemas.openxmlformats.org/spreadsheetml/2006/main" count="61" uniqueCount="53">
  <si>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</si>
  <si>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</si>
  <si>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</si>
  <si>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</si>
  <si>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</si>
  <si>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</si>
  <si>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</si>
  <si>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</si>
  <si>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</si>
  <si>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</si>
  <si>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</si>
  <si>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</si>
  <si>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</si>
  <si>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</si>
  <si>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</si>
  <si>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</si>
  <si>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</si>
  <si>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</si>
  <si>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</si>
  <si>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</si>
  <si>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</si>
  <si>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</si>
  <si>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</si>
  <si>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</si>
  <si>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</si>
  <si>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</si>
  <si>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</si>
  <si>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</si>
  <si>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</si>
  <si>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</si>
  <si>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</si>
  <si>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</si>
  <si>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</si>
  <si>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</si>
  <si>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на</t>
  </si>
  <si>
    <t>плановый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</si>
  <si>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</si>
  <si>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</si>
  <si>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</si>
  <si>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</si>
  <si>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</si>
  <si>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</si>
  <si>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</si>
  <si>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</si>
  <si>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</si>
  <si>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</si>
  <si>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</si>
  <si>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</si>
  <si>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</si>
  <si>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24</t>
  </si>
  <si>
    <t>ООО "Зелень Юга"</t>
  </si>
  <si>
    <t>Котельная "Зеленые культуры".  Водонагрейный котел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</si>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</sst>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CE52" sqref="CE51:CG52"/>
    </sheetView>
  </sheetViews>
  <sheetFormatPr defaultColWidth="1.42578125" defaultRowHeight="12.75" x14ac:dyDescent="0.2"/>
  <cols>
    <col min="1" max="3" width="1.42578125" style="13"/>
    <col min="4" max="15" width="1.42578125" style="1"/>
    <col min="16" max="26" width="2.140625" style="1" customWidth="1"/>
    <col min="27" max="28" width="4.28515625" style="1" customWidth="1"/>
    <col min="29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36" t="s">
        <v>25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</row>
    <row r="10" spans="1:108" s="2" customFormat="1" ht="15.75" x14ac:dyDescent="0.25">
      <c r="A10" s="14"/>
      <c r="B10" s="14"/>
      <c r="C10" s="14"/>
      <c r="D10" s="36" t="s">
        <v>26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</row>
    <row r="11" spans="1:108" s="2" customFormat="1" ht="15.75" x14ac:dyDescent="0.25">
      <c r="A11" s="14"/>
      <c r="B11" s="14"/>
      <c r="C11" s="14"/>
      <c r="D11" s="36" t="s">
        <v>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DB11" s="75"/>
      <c r="DC11" s="75"/>
      <c r="DD11" s="75"/>
    </row>
    <row r="12" spans="1:108" s="2" customFormat="1" ht="15.75" x14ac:dyDescent="0.25">
      <c r="A12" s="14"/>
      <c r="B12" s="14"/>
      <c r="C12" s="14"/>
      <c r="D12" s="36" t="s">
        <v>28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8" s="4" customFormat="1" ht="15.75" x14ac:dyDescent="0.25">
      <c r="W13" s="38" t="s">
        <v>33</v>
      </c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</row>
    <row r="14" spans="1:108" s="5" customFormat="1" ht="10.5" x14ac:dyDescent="0.2">
      <c r="W14" s="30" t="s">
        <v>0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8" s="2" customFormat="1" ht="15.75" x14ac:dyDescent="0.25">
      <c r="A15" s="14"/>
      <c r="B15" s="14"/>
      <c r="C15" s="14"/>
      <c r="AQ15" s="6" t="s">
        <v>34</v>
      </c>
      <c r="AR15" s="32" t="s">
        <v>52</v>
      </c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3" t="s">
        <v>1</v>
      </c>
      <c r="BG15" s="33"/>
      <c r="BH15" s="33"/>
      <c r="BI15" s="34" t="s">
        <v>49</v>
      </c>
      <c r="BJ15" s="34"/>
      <c r="BK15" s="34"/>
      <c r="BL15" s="7" t="s">
        <v>2</v>
      </c>
    </row>
    <row r="16" spans="1:108" s="8" customFormat="1" ht="10.5" x14ac:dyDescent="0.2">
      <c r="AR16" s="35" t="s">
        <v>3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4:102" s="4" customFormat="1" ht="15.75" x14ac:dyDescent="0.25">
      <c r="AP17" s="15" t="s">
        <v>35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4:102" s="5" customFormat="1" ht="10.5" x14ac:dyDescent="0.2">
      <c r="AP18" s="30" t="s">
        <v>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20" spans="4:102" ht="12.75" customHeight="1" x14ac:dyDescent="0.2">
      <c r="D20" s="16" t="s">
        <v>13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6" t="s">
        <v>16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8"/>
      <c r="AB20" s="16" t="s">
        <v>5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6" t="s">
        <v>19</v>
      </c>
      <c r="AV20" s="17"/>
      <c r="AW20" s="17"/>
      <c r="AX20" s="17"/>
      <c r="AY20" s="17"/>
      <c r="AZ20" s="17"/>
      <c r="BA20" s="17"/>
      <c r="BB20" s="17"/>
      <c r="BC20" s="17"/>
      <c r="BD20" s="18"/>
      <c r="BE20" s="16" t="s">
        <v>6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8"/>
      <c r="BU20" s="16" t="s">
        <v>6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8"/>
      <c r="CK20" s="16" t="s">
        <v>8</v>
      </c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8"/>
    </row>
    <row r="21" spans="4:102" ht="12.75" customHeight="1" x14ac:dyDescent="0.2">
      <c r="D21" s="72" t="s">
        <v>14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2" t="s">
        <v>14</v>
      </c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4"/>
      <c r="AB21" s="72" t="s">
        <v>18</v>
      </c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72" t="s">
        <v>20</v>
      </c>
      <c r="AV21" s="73"/>
      <c r="AW21" s="73"/>
      <c r="AX21" s="73"/>
      <c r="AY21" s="73"/>
      <c r="AZ21" s="73"/>
      <c r="BA21" s="73"/>
      <c r="BB21" s="73"/>
      <c r="BC21" s="73"/>
      <c r="BD21" s="74"/>
      <c r="BE21" s="72" t="s">
        <v>7</v>
      </c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4"/>
      <c r="BU21" s="72" t="s">
        <v>9</v>
      </c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4"/>
      <c r="CK21" s="72" t="s">
        <v>11</v>
      </c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4"/>
    </row>
    <row r="22" spans="4:102" ht="12.75" customHeight="1" x14ac:dyDescent="0.2">
      <c r="D22" s="27" t="s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27" t="s">
        <v>17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  <c r="AB22" s="27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9"/>
      <c r="AU22" s="27" t="s">
        <v>21</v>
      </c>
      <c r="AV22" s="28"/>
      <c r="AW22" s="28"/>
      <c r="AX22" s="28"/>
      <c r="AY22" s="28"/>
      <c r="AZ22" s="28"/>
      <c r="BA22" s="28"/>
      <c r="BB22" s="28"/>
      <c r="BC22" s="28"/>
      <c r="BD22" s="29"/>
      <c r="BE22" s="27" t="s">
        <v>23</v>
      </c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7" t="s">
        <v>24</v>
      </c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9"/>
      <c r="CK22" s="27" t="s">
        <v>29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9"/>
    </row>
    <row r="23" spans="4:102" s="9" customFormat="1" ht="12.75" customHeight="1" x14ac:dyDescent="0.2">
      <c r="D23" s="19">
        <v>1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>
        <v>2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>
        <v>3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>
        <v>4</v>
      </c>
      <c r="AV23" s="19"/>
      <c r="AW23" s="19"/>
      <c r="AX23" s="19"/>
      <c r="AY23" s="19"/>
      <c r="AZ23" s="19"/>
      <c r="BA23" s="19"/>
      <c r="BB23" s="19"/>
      <c r="BC23" s="19"/>
      <c r="BD23" s="19"/>
      <c r="BE23" s="19">
        <v>5</v>
      </c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>
        <v>6</v>
      </c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>
        <v>7</v>
      </c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</row>
    <row r="24" spans="4:102" s="3" customFormat="1" ht="15" customHeight="1" x14ac:dyDescent="0.2">
      <c r="D24" s="53" t="s">
        <v>36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20" t="s">
        <v>37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33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 t="s">
        <v>43</v>
      </c>
      <c r="AV24" s="20"/>
      <c r="AW24" s="20"/>
      <c r="AX24" s="20"/>
      <c r="AY24" s="20"/>
      <c r="AZ24" s="20"/>
      <c r="BA24" s="20"/>
      <c r="BB24" s="20"/>
      <c r="BC24" s="20"/>
      <c r="BD24" s="20"/>
      <c r="BE24" s="31">
        <v>1.01</v>
      </c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9">
        <f>BE24</f>
        <v>1.01</v>
      </c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1"/>
      <c r="CK24" s="63">
        <f>31.248-(SUM(BU24:CJ29))</f>
        <v>29.587917000000001</v>
      </c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5"/>
    </row>
    <row r="25" spans="4:102" s="3" customFormat="1" ht="15" customHeight="1" x14ac:dyDescent="0.2">
      <c r="D25" s="56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0" t="s">
        <v>46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42" t="s">
        <v>38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4"/>
      <c r="AU25" s="20" t="s">
        <v>44</v>
      </c>
      <c r="AV25" s="20"/>
      <c r="AW25" s="20"/>
      <c r="AX25" s="20"/>
      <c r="AY25" s="20"/>
      <c r="AZ25" s="20"/>
      <c r="BA25" s="20"/>
      <c r="BB25" s="20"/>
      <c r="BC25" s="20"/>
      <c r="BD25" s="20"/>
      <c r="BE25" s="31">
        <v>0.32</v>
      </c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9">
        <f t="shared" ref="BU25:BU28" si="0">BE25</f>
        <v>0.32</v>
      </c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1"/>
      <c r="CK25" s="66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8"/>
    </row>
    <row r="26" spans="4:102" s="3" customFormat="1" ht="15" customHeight="1" x14ac:dyDescent="0.2">
      <c r="D26" s="56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0" t="s">
        <v>47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39</v>
      </c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 t="s">
        <v>44</v>
      </c>
      <c r="AV26" s="20"/>
      <c r="AW26" s="20"/>
      <c r="AX26" s="20"/>
      <c r="AY26" s="20"/>
      <c r="AZ26" s="20"/>
      <c r="BA26" s="20"/>
      <c r="BB26" s="20"/>
      <c r="BC26" s="20"/>
      <c r="BD26" s="20"/>
      <c r="BE26" s="31">
        <v>0.12</v>
      </c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9">
        <f t="shared" si="0"/>
        <v>0.12</v>
      </c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1"/>
      <c r="CK26" s="66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8"/>
    </row>
    <row r="27" spans="4:102" s="3" customFormat="1" ht="15" customHeight="1" x14ac:dyDescent="0.2"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0" t="s">
        <v>41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1" t="s">
        <v>40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3"/>
      <c r="AU27" s="20" t="s">
        <v>45</v>
      </c>
      <c r="AV27" s="20"/>
      <c r="AW27" s="20"/>
      <c r="AX27" s="20"/>
      <c r="AY27" s="20"/>
      <c r="AZ27" s="20"/>
      <c r="BA27" s="20"/>
      <c r="BB27" s="20"/>
      <c r="BC27" s="20"/>
      <c r="BD27" s="20"/>
      <c r="BE27" s="31">
        <v>0.03</v>
      </c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9">
        <f t="shared" si="0"/>
        <v>0.03</v>
      </c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1"/>
      <c r="CK27" s="66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8"/>
    </row>
    <row r="28" spans="4:102" s="3" customFormat="1" ht="15" customHeight="1" x14ac:dyDescent="0.2"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0" t="s">
        <v>42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4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6"/>
      <c r="AU28" s="20" t="s">
        <v>45</v>
      </c>
      <c r="AV28" s="20"/>
      <c r="AW28" s="20"/>
      <c r="AX28" s="20"/>
      <c r="AY28" s="20"/>
      <c r="AZ28" s="20"/>
      <c r="BA28" s="20"/>
      <c r="BB28" s="20"/>
      <c r="BC28" s="20"/>
      <c r="BD28" s="20"/>
      <c r="BE28" s="31">
        <v>0.08</v>
      </c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9">
        <f t="shared" si="0"/>
        <v>0.08</v>
      </c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1"/>
      <c r="CK28" s="66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8"/>
    </row>
    <row r="29" spans="4:102" s="3" customFormat="1" ht="22.5" customHeight="1" x14ac:dyDescent="0.2">
      <c r="D29" s="59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45" t="s">
        <v>51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  <c r="AB29" s="42" t="s">
        <v>50</v>
      </c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9"/>
      <c r="AU29" s="42" t="s">
        <v>43</v>
      </c>
      <c r="AV29" s="48"/>
      <c r="AW29" s="48"/>
      <c r="AX29" s="48"/>
      <c r="AY29" s="48"/>
      <c r="AZ29" s="48"/>
      <c r="BA29" s="48"/>
      <c r="BB29" s="48"/>
      <c r="BC29" s="48"/>
      <c r="BD29" s="49"/>
      <c r="BE29" s="39">
        <f>137.1*730/1000000</f>
        <v>0.10008300000000001</v>
      </c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9"/>
      <c r="BU29" s="39">
        <f>BE29</f>
        <v>0.10008300000000001</v>
      </c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1"/>
      <c r="CK29" s="69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1"/>
    </row>
    <row r="30" spans="4:102" s="3" customFormat="1" ht="15" customHeight="1" x14ac:dyDescent="0.2">
      <c r="D30" s="50" t="s">
        <v>22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2"/>
      <c r="P30" s="62" t="s">
        <v>48</v>
      </c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 t="s">
        <v>48</v>
      </c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 t="s">
        <v>48</v>
      </c>
      <c r="AV30" s="62"/>
      <c r="AW30" s="62"/>
      <c r="AX30" s="62"/>
      <c r="AY30" s="62"/>
      <c r="AZ30" s="62"/>
      <c r="BA30" s="62"/>
      <c r="BB30" s="62"/>
      <c r="BC30" s="62"/>
      <c r="BD30" s="62"/>
      <c r="BE30" s="39">
        <f>SUM(BE24:BT29)</f>
        <v>1.6600830000000002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1"/>
      <c r="BU30" s="39">
        <f>SUM(BU24:CJ29)</f>
        <v>1.6600830000000002</v>
      </c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1"/>
      <c r="CK30" s="76">
        <f>CK24</f>
        <v>29.587917000000001</v>
      </c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8"/>
    </row>
    <row r="31" spans="4:102" x14ac:dyDescent="0.2">
      <c r="X31" s="1" t="s">
        <v>10</v>
      </c>
    </row>
  </sheetData>
  <mergeCells count="79"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9:CX9"/>
    <mergeCell ref="D10:CX10"/>
    <mergeCell ref="D11:CX11"/>
    <mergeCell ref="D12:CX12"/>
    <mergeCell ref="W13:CE13"/>
    <mergeCell ref="W14:CE14"/>
    <mergeCell ref="AR15:BE15"/>
    <mergeCell ref="BF15:BH15"/>
    <mergeCell ref="BI15:BK15"/>
    <mergeCell ref="AR16:BE16"/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2024-12-19T07:14:10Z</dcterms:modified>
</cp:coreProperties>
</file>